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5\"/>
    </mc:Choice>
  </mc:AlternateContent>
  <bookViews>
    <workbookView xWindow="0" yWindow="15" windowWidth="15225" windowHeight="9090" tabRatio="905"/>
  </bookViews>
  <sheets>
    <sheet name="pohvěk" sheetId="8" r:id="rId1"/>
  </sheets>
  <calcPr calcId="162913" concurrentManualCount="20"/>
</workbook>
</file>

<file path=xl/calcChain.xml><?xml version="1.0" encoding="utf-8"?>
<calcChain xmlns="http://schemas.openxmlformats.org/spreadsheetml/2006/main">
  <c r="H16" i="8" l="1"/>
  <c r="K16" i="8" s="1"/>
  <c r="G16" i="8"/>
  <c r="F16" i="8"/>
  <c r="E16" i="8"/>
  <c r="D16" i="8"/>
  <c r="C16" i="8"/>
  <c r="H15" i="8"/>
  <c r="G15" i="8"/>
  <c r="J15" i="8" s="1"/>
  <c r="F15" i="8"/>
  <c r="E15" i="8"/>
  <c r="D15" i="8"/>
  <c r="C15" i="8"/>
  <c r="H14" i="8"/>
  <c r="K14" i="8" s="1"/>
  <c r="G14" i="8"/>
  <c r="J14" i="8" s="1"/>
  <c r="F14" i="8"/>
  <c r="E14" i="8"/>
  <c r="D14" i="8"/>
  <c r="C14" i="8"/>
  <c r="I14" i="8" l="1"/>
  <c r="K15" i="8"/>
  <c r="I16" i="8"/>
  <c r="J16" i="8"/>
  <c r="I15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<sst xmlns="http://schemas.openxmlformats.org/spreadsheetml/2006/main" count="29" uniqueCount="21">
  <si>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</si>
  <si>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</si>
  <si>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</si>
  <si>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</si>
  <si>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</si>
  <si>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</si>
  <si>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</si>
  <si>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</si>
  <si>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</si>
  <si>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</si>
  <si>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</si>
  <si>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</si>
  <si>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</si>
  <si>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</si>
  <si>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</si>
  <si>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</si>
  <si>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</si>
  <si>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</si>
  <si>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</si>
  <si>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</si>
  <si>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 v roce 2025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</si>
</sst>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2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sz val="14"/>
      <name val="Tahoma"/>
      <family val="2"/>
      <charset val="238"/>
    </font>
    <font>
      <sz val="8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i/>
      <sz val="10"/>
      <name val="Tahoma"/>
      <family val="2"/>
      <charset val="238"/>
    </font>
    <font>
      <sz val="10"/>
      <color indexed="10"/>
      <name val="Tahoma"/>
      <family val="2"/>
      <charset val="238"/>
    </font>
    <font>
      <sz val="8"/>
      <color indexed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1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</cellStyleXfs>
  <cellXfs count="65">
    <xf numFmtId="0" fontId="0" fillId="0" borderId="0" xfId="0"/>
    <xf numFmtId="3" fontId="14" fillId="4" borderId="5" xfId="0" applyNumberFormat="1" applyFont="1" applyFill="1" applyBorder="1" applyAlignment="1">
      <alignment horizontal="right" vertical="center" wrapText="1"/>
    </xf>
    <xf numFmtId="3" fontId="14" fillId="4" borderId="6" xfId="0" applyNumberFormat="1" applyFont="1" applyFill="1" applyBorder="1" applyAlignment="1">
      <alignment horizontal="right" vertical="center" wrapText="1"/>
    </xf>
    <xf numFmtId="4" fontId="14" fillId="4" borderId="5" xfId="0" applyNumberFormat="1" applyFont="1" applyFill="1" applyBorder="1" applyAlignment="1">
      <alignment horizontal="right" vertical="center" wrapText="1"/>
    </xf>
    <xf numFmtId="4" fontId="14" fillId="4" borderId="6" xfId="0" applyNumberFormat="1" applyFont="1" applyFill="1" applyBorder="1" applyAlignment="1">
      <alignment horizontal="right" vertical="center" wrapText="1"/>
    </xf>
    <xf numFmtId="3" fontId="14" fillId="4" borderId="17" xfId="0" applyNumberFormat="1" applyFont="1" applyFill="1" applyBorder="1" applyAlignment="1">
      <alignment horizontal="right" vertical="center" wrapText="1"/>
    </xf>
    <xf numFmtId="4" fontId="14" fillId="4" borderId="17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3" fontId="16" fillId="0" borderId="0" xfId="8" applyFont="1">
      <alignment vertical="center"/>
    </xf>
    <xf numFmtId="3" fontId="16" fillId="0" borderId="0" xfId="8" applyFont="1" applyAlignment="1">
      <alignment vertical="center"/>
    </xf>
    <xf numFmtId="3" fontId="17" fillId="0" borderId="0" xfId="8" applyFont="1" applyAlignment="1">
      <alignment vertical="center" wrapText="1"/>
    </xf>
    <xf numFmtId="3" fontId="17" fillId="2" borderId="13" xfId="8" applyNumberFormat="1" applyFont="1" applyFill="1" applyBorder="1" applyAlignment="1">
      <alignment horizontal="right" vertical="center" wrapText="1"/>
    </xf>
    <xf numFmtId="4" fontId="17" fillId="2" borderId="13" xfId="8" applyNumberFormat="1" applyFont="1" applyFill="1" applyBorder="1" applyAlignment="1">
      <alignment horizontal="right" vertical="center" wrapText="1"/>
    </xf>
    <xf numFmtId="3" fontId="18" fillId="0" borderId="19" xfId="8" applyFont="1" applyBorder="1" applyAlignment="1">
      <alignment horizontal="center" vertical="center" wrapText="1"/>
    </xf>
    <xf numFmtId="3" fontId="17" fillId="0" borderId="8" xfId="8" applyFont="1" applyBorder="1" applyAlignment="1">
      <alignment horizontal="right" vertical="center" wrapText="1"/>
    </xf>
    <xf numFmtId="4" fontId="17" fillId="0" borderId="18" xfId="8" applyNumberFormat="1" applyFont="1" applyBorder="1" applyAlignment="1">
      <alignment horizontal="right" vertical="center" wrapText="1"/>
    </xf>
    <xf numFmtId="3" fontId="18" fillId="0" borderId="20" xfId="8" applyFont="1" applyBorder="1" applyAlignment="1">
      <alignment horizontal="center" vertical="center" wrapText="1"/>
    </xf>
    <xf numFmtId="3" fontId="17" fillId="0" borderId="13" xfId="8" applyFont="1" applyBorder="1" applyAlignment="1">
      <alignment horizontal="right" vertical="center" wrapText="1"/>
    </xf>
    <xf numFmtId="4" fontId="17" fillId="0" borderId="12" xfId="8" applyNumberFormat="1" applyFont="1" applyBorder="1" applyAlignment="1">
      <alignment horizontal="right" vertical="center" wrapText="1"/>
    </xf>
    <xf numFmtId="3" fontId="18" fillId="0" borderId="21" xfId="8" applyFont="1" applyBorder="1" applyAlignment="1">
      <alignment horizontal="center" vertical="center" wrapText="1"/>
    </xf>
    <xf numFmtId="3" fontId="17" fillId="0" borderId="5" xfId="8" applyFont="1" applyBorder="1" applyAlignment="1">
      <alignment horizontal="right" vertical="center" wrapText="1"/>
    </xf>
    <xf numFmtId="4" fontId="17" fillId="0" borderId="11" xfId="8" applyNumberFormat="1" applyFont="1" applyBorder="1" applyAlignment="1">
      <alignment horizontal="right" vertical="center" wrapText="1"/>
    </xf>
    <xf numFmtId="3" fontId="19" fillId="0" borderId="0" xfId="8" applyFont="1" applyBorder="1" applyAlignment="1">
      <alignment horizontal="right" vertical="center" wrapText="1" indent="1"/>
    </xf>
    <xf numFmtId="3" fontId="17" fillId="0" borderId="0" xfId="8" applyFont="1" applyBorder="1" applyAlignment="1">
      <alignment vertical="center" wrapText="1"/>
    </xf>
    <xf numFmtId="3" fontId="20" fillId="0" borderId="0" xfId="8" applyFont="1" applyAlignment="1">
      <alignment vertical="center" wrapText="1"/>
    </xf>
    <xf numFmtId="3" fontId="21" fillId="0" borderId="0" xfId="8" applyFont="1">
      <alignment vertical="center"/>
    </xf>
    <xf numFmtId="3" fontId="17" fillId="0" borderId="18" xfId="8" applyFont="1" applyBorder="1" applyAlignment="1">
      <alignment horizontal="right" vertical="center" wrapText="1"/>
    </xf>
    <xf numFmtId="3" fontId="17" fillId="0" borderId="19" xfId="8" applyFont="1" applyBorder="1" applyAlignment="1">
      <alignment horizontal="right" vertical="center" wrapText="1"/>
    </xf>
    <xf numFmtId="3" fontId="17" fillId="0" borderId="9" xfId="8" applyFont="1" applyBorder="1" applyAlignment="1">
      <alignment horizontal="right" vertical="center" wrapText="1"/>
    </xf>
    <xf numFmtId="3" fontId="17" fillId="0" borderId="10" xfId="8" applyFont="1" applyBorder="1" applyAlignment="1">
      <alignment horizontal="right" vertical="center" wrapText="1"/>
    </xf>
    <xf numFmtId="4" fontId="17" fillId="0" borderId="9" xfId="9" applyNumberFormat="1" applyFont="1" applyBorder="1" applyAlignment="1">
      <alignment horizontal="right" vertical="center" wrapText="1"/>
    </xf>
    <xf numFmtId="4" fontId="17" fillId="0" borderId="10" xfId="8" applyNumberFormat="1" applyFont="1" applyBorder="1" applyAlignment="1">
      <alignment horizontal="right" vertical="center" wrapText="1"/>
    </xf>
    <xf numFmtId="3" fontId="17" fillId="0" borderId="12" xfId="8" applyFont="1" applyBorder="1" applyAlignment="1">
      <alignment horizontal="right" vertical="center" wrapText="1"/>
    </xf>
    <xf numFmtId="3" fontId="17" fillId="0" borderId="20" xfId="8" applyFont="1" applyBorder="1" applyAlignment="1">
      <alignment horizontal="right" vertical="center" wrapText="1"/>
    </xf>
    <xf numFmtId="3" fontId="17" fillId="0" borderId="1" xfId="8" applyFont="1" applyBorder="1" applyAlignment="1">
      <alignment horizontal="right" vertical="center" wrapText="1"/>
    </xf>
    <xf numFmtId="3" fontId="17" fillId="0" borderId="7" xfId="8" applyFont="1" applyBorder="1" applyAlignment="1">
      <alignment horizontal="right" vertical="center" wrapText="1"/>
    </xf>
    <xf numFmtId="4" fontId="17" fillId="0" borderId="1" xfId="9" applyNumberFormat="1" applyFont="1" applyBorder="1" applyAlignment="1">
      <alignment horizontal="right" vertical="center" wrapText="1"/>
    </xf>
    <xf numFmtId="4" fontId="17" fillId="0" borderId="7" xfId="8" applyNumberFormat="1" applyFont="1" applyBorder="1" applyAlignment="1">
      <alignment horizontal="right" vertical="center" wrapText="1"/>
    </xf>
    <xf numFmtId="3" fontId="17" fillId="0" borderId="11" xfId="8" applyFont="1" applyBorder="1" applyAlignment="1">
      <alignment horizontal="right" vertical="center" wrapText="1"/>
    </xf>
    <xf numFmtId="3" fontId="17" fillId="0" borderId="21" xfId="8" applyFont="1" applyBorder="1" applyAlignment="1">
      <alignment horizontal="right" vertical="center" wrapText="1"/>
    </xf>
    <xf numFmtId="3" fontId="17" fillId="0" borderId="17" xfId="8" applyFont="1" applyBorder="1" applyAlignment="1">
      <alignment horizontal="right" vertical="center" wrapText="1"/>
    </xf>
    <xf numFmtId="3" fontId="17" fillId="0" borderId="6" xfId="8" applyFont="1" applyBorder="1" applyAlignment="1">
      <alignment horizontal="right" vertical="center" wrapText="1"/>
    </xf>
    <xf numFmtId="4" fontId="17" fillId="0" borderId="17" xfId="9" applyNumberFormat="1" applyFont="1" applyBorder="1" applyAlignment="1">
      <alignment horizontal="right" vertical="center" wrapText="1"/>
    </xf>
    <xf numFmtId="4" fontId="17" fillId="0" borderId="6" xfId="8" applyNumberFormat="1" applyFont="1" applyBorder="1" applyAlignment="1">
      <alignment horizontal="right" vertical="center" wrapText="1"/>
    </xf>
    <xf numFmtId="3" fontId="17" fillId="2" borderId="1" xfId="8" applyNumberFormat="1" applyFont="1" applyFill="1" applyBorder="1" applyAlignment="1">
      <alignment horizontal="right" vertical="center" wrapText="1"/>
    </xf>
    <xf numFmtId="3" fontId="17" fillId="2" borderId="7" xfId="8" applyNumberFormat="1" applyFont="1" applyFill="1" applyBorder="1" applyAlignment="1">
      <alignment horizontal="right" vertical="center" wrapText="1"/>
    </xf>
    <xf numFmtId="4" fontId="17" fillId="2" borderId="1" xfId="9" applyNumberFormat="1" applyFont="1" applyFill="1" applyBorder="1" applyAlignment="1">
      <alignment horizontal="right" vertical="center" wrapText="1"/>
    </xf>
    <xf numFmtId="4" fontId="17" fillId="2" borderId="7" xfId="8" applyNumberFormat="1" applyFont="1" applyFill="1" applyBorder="1" applyAlignment="1">
      <alignment horizontal="right" vertical="center" wrapText="1"/>
    </xf>
    <xf numFmtId="49" fontId="12" fillId="3" borderId="13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3" fontId="15" fillId="0" borderId="0" xfId="8" applyFont="1" applyAlignment="1">
      <alignment horizontal="center" vertical="center" wrapText="1"/>
    </xf>
    <xf numFmtId="3" fontId="18" fillId="0" borderId="16" xfId="8" applyFont="1" applyBorder="1" applyAlignment="1">
      <alignment horizontal="center" vertical="center" textRotation="90" wrapText="1"/>
    </xf>
    <xf numFmtId="3" fontId="18" fillId="0" borderId="15" xfId="8" applyFont="1" applyBorder="1" applyAlignment="1">
      <alignment horizontal="center" vertical="center" textRotation="90" wrapText="1"/>
    </xf>
    <xf numFmtId="3" fontId="18" fillId="0" borderId="14" xfId="8" applyFont="1" applyBorder="1" applyAlignment="1">
      <alignment horizontal="center" vertical="center" textRotation="90" wrapText="1"/>
    </xf>
    <xf numFmtId="3" fontId="18" fillId="0" borderId="13" xfId="8" applyFont="1" applyBorder="1" applyAlignment="1">
      <alignment horizontal="center" vertical="center" wrapText="1"/>
    </xf>
    <xf numFmtId="3" fontId="18" fillId="0" borderId="7" xfId="8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</cellXfs>
  <cellStyles count="15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80" zoomScaleNormal="80" workbookViewId="0">
      <selection activeCell="E9" sqref="E9"/>
    </sheetView>
  </sheetViews>
  <sheetFormatPr defaultColWidth="8" defaultRowHeight="12.75" x14ac:dyDescent="0.2"/>
  <cols>
    <col min="1" max="1" width="4.7109375" style="10" customWidth="1"/>
    <col min="2" max="2" width="14.7109375" style="11" customWidth="1"/>
    <col min="3" max="5" width="12.7109375" style="11" customWidth="1"/>
    <col min="6" max="8" width="14.7109375" style="11" customWidth="1"/>
    <col min="9" max="11" width="12.7109375" style="11" customWidth="1"/>
    <col min="12" max="12" width="9.5703125" style="9" customWidth="1"/>
    <col min="13" max="13" width="12.7109375" style="9" customWidth="1"/>
    <col min="14" max="14" width="12" style="9" customWidth="1"/>
    <col min="15" max="16384" width="8" style="9"/>
  </cols>
  <sheetData>
    <row r="1" spans="1:11" ht="20.100000000000001" customHeight="1" x14ac:dyDescent="0.2">
      <c r="A1" s="55" t="s">
        <v>17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20.100000000000001" customHeight="1" x14ac:dyDescent="0.2">
      <c r="A2" s="55" t="s">
        <v>20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20.100000000000001" customHeight="1" thickBot="1" x14ac:dyDescent="0.25"/>
    <row r="4" spans="1:11" ht="30" customHeight="1" x14ac:dyDescent="0.2">
      <c r="A4" s="50" t="s">
        <v>3</v>
      </c>
      <c r="B4" s="52"/>
      <c r="C4" s="50" t="s">
        <v>18</v>
      </c>
      <c r="D4" s="51"/>
      <c r="E4" s="52"/>
      <c r="F4" s="50" t="s">
        <v>1</v>
      </c>
      <c r="G4" s="51"/>
      <c r="H4" s="52"/>
      <c r="I4" s="50" t="s">
        <v>19</v>
      </c>
      <c r="J4" s="51"/>
      <c r="K4" s="52"/>
    </row>
    <row r="5" spans="1:11" ht="20.100000000000001" customHeight="1" x14ac:dyDescent="0.2">
      <c r="A5" s="63"/>
      <c r="B5" s="64"/>
      <c r="C5" s="49" t="s">
        <v>0</v>
      </c>
      <c r="D5" s="53" t="s">
        <v>2</v>
      </c>
      <c r="E5" s="54"/>
      <c r="F5" s="49" t="s">
        <v>0</v>
      </c>
      <c r="G5" s="53" t="s">
        <v>2</v>
      </c>
      <c r="H5" s="54"/>
      <c r="I5" s="49" t="s">
        <v>4</v>
      </c>
      <c r="J5" s="53" t="s">
        <v>2</v>
      </c>
      <c r="K5" s="54"/>
    </row>
    <row r="6" spans="1:11" ht="20.100000000000001" customHeight="1" x14ac:dyDescent="0.2">
      <c r="A6" s="63"/>
      <c r="B6" s="64"/>
      <c r="C6" s="49"/>
      <c r="D6" s="7" t="s">
        <v>14</v>
      </c>
      <c r="E6" s="8" t="s">
        <v>15</v>
      </c>
      <c r="F6" s="49"/>
      <c r="G6" s="7" t="s">
        <v>14</v>
      </c>
      <c r="H6" s="8" t="s">
        <v>15</v>
      </c>
      <c r="I6" s="49"/>
      <c r="J6" s="7" t="s">
        <v>14</v>
      </c>
      <c r="K6" s="8" t="s">
        <v>15</v>
      </c>
    </row>
    <row r="7" spans="1:11" ht="20.100000000000001" customHeight="1" x14ac:dyDescent="0.2">
      <c r="A7" s="59" t="s">
        <v>5</v>
      </c>
      <c r="B7" s="60"/>
      <c r="C7" s="12">
        <v>30434</v>
      </c>
      <c r="D7" s="45">
        <v>17420</v>
      </c>
      <c r="E7" s="46">
        <v>13014</v>
      </c>
      <c r="F7" s="12">
        <v>410808</v>
      </c>
      <c r="G7" s="45">
        <v>219218</v>
      </c>
      <c r="H7" s="46">
        <v>191590</v>
      </c>
      <c r="I7" s="13">
        <v>13.498324242623381</v>
      </c>
      <c r="J7" s="47">
        <v>12.584270952927669</v>
      </c>
      <c r="K7" s="48">
        <v>14.721838020593207</v>
      </c>
    </row>
    <row r="8" spans="1:11" ht="20.100000000000001" customHeight="1" x14ac:dyDescent="0.2">
      <c r="A8" s="59" t="s">
        <v>9</v>
      </c>
      <c r="B8" s="60"/>
      <c r="C8" s="12">
        <v>464702</v>
      </c>
      <c r="D8" s="45">
        <v>234240</v>
      </c>
      <c r="E8" s="46">
        <v>230462</v>
      </c>
      <c r="F8" s="12">
        <v>8228276</v>
      </c>
      <c r="G8" s="45">
        <v>3696358</v>
      </c>
      <c r="H8" s="46">
        <v>4531918</v>
      </c>
      <c r="I8" s="13">
        <v>17.706564637122284</v>
      </c>
      <c r="J8" s="47">
        <v>15.780216871584699</v>
      </c>
      <c r="K8" s="48">
        <v>19.664491326118839</v>
      </c>
    </row>
    <row r="9" spans="1:11" ht="20.100000000000001" customHeight="1" x14ac:dyDescent="0.2">
      <c r="A9" s="59" t="s">
        <v>10</v>
      </c>
      <c r="B9" s="60"/>
      <c r="C9" s="12">
        <v>529983</v>
      </c>
      <c r="D9" s="45">
        <v>262989</v>
      </c>
      <c r="E9" s="46">
        <v>266994</v>
      </c>
      <c r="F9" s="12">
        <v>12388611</v>
      </c>
      <c r="G9" s="45">
        <v>5627519</v>
      </c>
      <c r="H9" s="46">
        <v>6761092</v>
      </c>
      <c r="I9" s="13">
        <v>23.375487515637293</v>
      </c>
      <c r="J9" s="47">
        <v>21.398305632554973</v>
      </c>
      <c r="K9" s="48">
        <v>25.323011003992598</v>
      </c>
    </row>
    <row r="10" spans="1:11" ht="20.100000000000001" customHeight="1" x14ac:dyDescent="0.2">
      <c r="A10" s="59" t="s">
        <v>11</v>
      </c>
      <c r="B10" s="60"/>
      <c r="C10" s="12">
        <v>590496</v>
      </c>
      <c r="D10" s="45">
        <v>243242</v>
      </c>
      <c r="E10" s="46">
        <v>347254</v>
      </c>
      <c r="F10" s="12">
        <v>17850789</v>
      </c>
      <c r="G10" s="45">
        <v>7678476</v>
      </c>
      <c r="H10" s="46">
        <v>10172313</v>
      </c>
      <c r="I10" s="13">
        <v>30.230160746220125</v>
      </c>
      <c r="J10" s="47">
        <v>31.567229343616646</v>
      </c>
      <c r="K10" s="48">
        <v>29.293580491513417</v>
      </c>
    </row>
    <row r="11" spans="1:11" ht="20.100000000000001" customHeight="1" x14ac:dyDescent="0.2">
      <c r="A11" s="59" t="s">
        <v>12</v>
      </c>
      <c r="B11" s="60"/>
      <c r="C11" s="12">
        <v>602123</v>
      </c>
      <c r="D11" s="45">
        <v>231178</v>
      </c>
      <c r="E11" s="46">
        <v>370945</v>
      </c>
      <c r="F11" s="12">
        <v>24992241</v>
      </c>
      <c r="G11" s="45">
        <v>10676883</v>
      </c>
      <c r="H11" s="46">
        <v>14315358</v>
      </c>
      <c r="I11" s="13">
        <v>41.506869858816223</v>
      </c>
      <c r="J11" s="47">
        <v>46.184684528804645</v>
      </c>
      <c r="K11" s="48">
        <v>38.591591745407001</v>
      </c>
    </row>
    <row r="12" spans="1:11" ht="20.100000000000001" customHeight="1" x14ac:dyDescent="0.2">
      <c r="A12" s="59" t="s">
        <v>6</v>
      </c>
      <c r="B12" s="60"/>
      <c r="C12" s="12">
        <v>233249</v>
      </c>
      <c r="D12" s="45">
        <v>109376</v>
      </c>
      <c r="E12" s="46">
        <v>123873</v>
      </c>
      <c r="F12" s="12">
        <v>12436974</v>
      </c>
      <c r="G12" s="45">
        <v>6628585</v>
      </c>
      <c r="H12" s="46">
        <v>5808389</v>
      </c>
      <c r="I12" s="13">
        <v>53.320588727068497</v>
      </c>
      <c r="J12" s="47">
        <v>60.603651623756583</v>
      </c>
      <c r="K12" s="48">
        <v>46.889871077635966</v>
      </c>
    </row>
    <row r="13" spans="1:11" ht="30" customHeight="1" thickBot="1" x14ac:dyDescent="0.25">
      <c r="A13" s="61" t="s">
        <v>16</v>
      </c>
      <c r="B13" s="62"/>
      <c r="C13" s="1">
        <v>2450987</v>
      </c>
      <c r="D13" s="5">
        <v>1098445</v>
      </c>
      <c r="E13" s="2">
        <v>1352542</v>
      </c>
      <c r="F13" s="1">
        <v>76307699</v>
      </c>
      <c r="G13" s="5">
        <v>34527039</v>
      </c>
      <c r="H13" s="2">
        <v>41780660</v>
      </c>
      <c r="I13" s="3">
        <v>31.133457256199236</v>
      </c>
      <c r="J13" s="6">
        <v>31.432651612051583</v>
      </c>
      <c r="K13" s="4">
        <v>30.890471423438235</v>
      </c>
    </row>
    <row r="14" spans="1:11" ht="20.100000000000001" customHeight="1" x14ac:dyDescent="0.2">
      <c r="A14" s="56" t="s">
        <v>2</v>
      </c>
      <c r="B14" s="14" t="s">
        <v>7</v>
      </c>
      <c r="C14" s="15">
        <f t="shared" ref="C14:H14" si="0">SUM(C7:C8)</f>
        <v>495136</v>
      </c>
      <c r="D14" s="27">
        <f t="shared" si="0"/>
        <v>251660</v>
      </c>
      <c r="E14" s="28">
        <f t="shared" si="0"/>
        <v>243476</v>
      </c>
      <c r="F14" s="15">
        <f t="shared" si="0"/>
        <v>8639084</v>
      </c>
      <c r="G14" s="29">
        <f t="shared" si="0"/>
        <v>3915576</v>
      </c>
      <c r="H14" s="30">
        <f t="shared" si="0"/>
        <v>4723508</v>
      </c>
      <c r="I14" s="16">
        <f t="shared" ref="I14:K16" si="1">F14/C14</f>
        <v>17.447901182705358</v>
      </c>
      <c r="J14" s="31">
        <f t="shared" si="1"/>
        <v>15.558992291186522</v>
      </c>
      <c r="K14" s="32">
        <f t="shared" si="1"/>
        <v>19.400302288521249</v>
      </c>
    </row>
    <row r="15" spans="1:11" ht="20.100000000000001" customHeight="1" x14ac:dyDescent="0.2">
      <c r="A15" s="57"/>
      <c r="B15" s="17" t="s">
        <v>13</v>
      </c>
      <c r="C15" s="18">
        <f t="shared" ref="C15:H15" si="2">SUM(C9:C10)</f>
        <v>1120479</v>
      </c>
      <c r="D15" s="33">
        <f t="shared" si="2"/>
        <v>506231</v>
      </c>
      <c r="E15" s="34">
        <f t="shared" si="2"/>
        <v>614248</v>
      </c>
      <c r="F15" s="18">
        <f t="shared" si="2"/>
        <v>30239400</v>
      </c>
      <c r="G15" s="35">
        <f t="shared" si="2"/>
        <v>13305995</v>
      </c>
      <c r="H15" s="36">
        <f t="shared" si="2"/>
        <v>16933405</v>
      </c>
      <c r="I15" s="19">
        <f t="shared" si="1"/>
        <v>26.987922129732016</v>
      </c>
      <c r="J15" s="37">
        <f t="shared" si="1"/>
        <v>26.284433391080356</v>
      </c>
      <c r="K15" s="38">
        <f t="shared" si="1"/>
        <v>27.567700668134044</v>
      </c>
    </row>
    <row r="16" spans="1:11" ht="20.100000000000001" customHeight="1" thickBot="1" x14ac:dyDescent="0.25">
      <c r="A16" s="58"/>
      <c r="B16" s="20" t="s">
        <v>8</v>
      </c>
      <c r="C16" s="21">
        <f t="shared" ref="C16:H16" si="3">SUM(C11:C12)</f>
        <v>835372</v>
      </c>
      <c r="D16" s="39">
        <f t="shared" si="3"/>
        <v>340554</v>
      </c>
      <c r="E16" s="40">
        <f t="shared" si="3"/>
        <v>494818</v>
      </c>
      <c r="F16" s="21">
        <f t="shared" si="3"/>
        <v>37429215</v>
      </c>
      <c r="G16" s="41">
        <f t="shared" si="3"/>
        <v>17305468</v>
      </c>
      <c r="H16" s="42">
        <f t="shared" si="3"/>
        <v>20123747</v>
      </c>
      <c r="I16" s="22">
        <f t="shared" si="1"/>
        <v>44.805445957010768</v>
      </c>
      <c r="J16" s="43">
        <f t="shared" si="1"/>
        <v>50.815635699477909</v>
      </c>
      <c r="K16" s="44">
        <f t="shared" si="1"/>
        <v>40.668987385260841</v>
      </c>
    </row>
    <row r="20" spans="6:8" x14ac:dyDescent="0.2">
      <c r="F20" s="23"/>
    </row>
    <row r="24" spans="6:8" x14ac:dyDescent="0.2">
      <c r="H24" s="24"/>
    </row>
    <row r="38" spans="10:12" x14ac:dyDescent="0.2">
      <c r="J38" s="25"/>
    </row>
    <row r="40" spans="10:12" x14ac:dyDescent="0.2">
      <c r="L40" s="26"/>
    </row>
  </sheetData>
  <mergeCells count="20">
    <mergeCell ref="A2:K2"/>
    <mergeCell ref="A14:A16"/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  <mergeCell ref="F5:F6"/>
    <mergeCell ref="I5:I6"/>
    <mergeCell ref="C4:E4"/>
    <mergeCell ref="C5:C6"/>
    <mergeCell ref="D5:E5"/>
    <mergeCell ref="F4:H4"/>
  </mergeCells>
  <phoneticPr fontId="7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36)</cp:lastModifiedBy>
  <cp:lastPrinted>2026-01-29T12:49:37Z</cp:lastPrinted>
  <dcterms:created xsi:type="dcterms:W3CDTF">1997-01-24T11:07:25Z</dcterms:created>
  <dcterms:modified xsi:type="dcterms:W3CDTF">2026-01-29T12:49:41Z</dcterms:modified>
</cp:coreProperties>
</file>